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Expenses" sheetId="2" state="visible" r:id="rId2"/>
    <sheet xmlns:r="http://schemas.openxmlformats.org/officeDocument/2006/relationships" name="Summary" sheetId="3" state="visible" r:id="rId3"/>
  </sheets>
  <definedNames>
    <definedName name="_xlnm._FilterDatabase" localSheetId="1" hidden="1">'Expenses'!$A$1:$H$1000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name val="Calibri"/>
      <family val="2"/>
      <color theme="1"/>
      <sz val="11"/>
      <scheme val="minor"/>
    </font>
    <font>
      <b val="1"/>
      <color rgb="001F4E79"/>
      <sz val="20"/>
    </font>
    <font>
      <b val="1"/>
      <sz val="12"/>
    </font>
    <font>
      <b val="1"/>
      <color rgb="00C00000"/>
      <sz val="12"/>
    </font>
    <font>
      <b val="1"/>
    </font>
    <font>
      <b val="1"/>
      <color rgb="00FFFFFF"/>
      <sz val="12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Expenses by Category</a:t>
            </a:r>
          </a:p>
        </rich>
      </tx>
    </title>
    <plotArea>
      <pieChart>
        <varyColors val="1"/>
        <ser>
          <idx val="0"/>
          <order val="0"/>
          <tx>
            <strRef>
              <f>'Summary'!B2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'Summary'!$A$3:$A$12</f>
            </numRef>
          </cat>
          <val>
            <numRef>
              <f>'Summary'!$B$3:$B$12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504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3" customWidth="1" min="1" max="1"/>
    <col width="25" customWidth="1" min="2" max="2"/>
    <col width="18" customWidth="1" min="3" max="3"/>
  </cols>
  <sheetData>
    <row r="1">
      <c r="A1" s="1" t="inlineStr">
        <is>
          <t>Expense Tracking Dashboard</t>
        </is>
      </c>
    </row>
    <row r="4">
      <c r="B4" s="2" t="inlineStr">
        <is>
          <t>Total Expenses:</t>
        </is>
      </c>
      <c r="C4" s="3">
        <f>SUM(Expenses!G:G)</f>
        <v/>
      </c>
    </row>
    <row r="5">
      <c r="B5" s="4" t="inlineStr">
        <is>
          <t>Average per Transaction:</t>
        </is>
      </c>
      <c r="C5" s="5">
        <f>IFERROR(AVERAGE(Expenses!G2:G1000), 0)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25" customWidth="1" min="4" max="4"/>
    <col width="35" customWidth="1" min="5" max="5"/>
    <col width="20" customWidth="1" min="6" max="6"/>
    <col width="15" customWidth="1" min="7" max="7"/>
    <col width="30" customWidth="1" min="8" max="8"/>
  </cols>
  <sheetData>
    <row r="1">
      <c r="A1" s="6" t="inlineStr">
        <is>
          <t>Expense ID</t>
        </is>
      </c>
      <c r="B1" s="6" t="inlineStr">
        <is>
          <t>Date</t>
        </is>
      </c>
      <c r="C1" s="6" t="inlineStr">
        <is>
          <t>Category</t>
        </is>
      </c>
      <c r="D1" s="6" t="inlineStr">
        <is>
          <t>Vendor/Merchant</t>
        </is>
      </c>
      <c r="E1" s="6" t="inlineStr">
        <is>
          <t>Description</t>
        </is>
      </c>
      <c r="F1" s="6" t="inlineStr">
        <is>
          <t>Payment Method</t>
        </is>
      </c>
      <c r="G1" s="6" t="inlineStr">
        <is>
          <t>Amount</t>
        </is>
      </c>
      <c r="H1" s="6" t="inlineStr">
        <is>
          <t>Notes</t>
        </is>
      </c>
    </row>
    <row r="2">
      <c r="A2" s="7" t="n">
        <v>1</v>
      </c>
      <c r="B2" s="7" t="inlineStr">
        <is>
          <t>2024-01-05</t>
        </is>
      </c>
      <c r="C2" s="7" t="inlineStr">
        <is>
          <t>Food</t>
        </is>
      </c>
      <c r="D2" s="7" t="inlineStr">
        <is>
          <t>Whole Foods</t>
        </is>
      </c>
      <c r="E2" s="7" t="inlineStr">
        <is>
          <t>Groceries for week</t>
        </is>
      </c>
      <c r="F2" s="7" t="inlineStr">
        <is>
          <t>Credit Card</t>
        </is>
      </c>
      <c r="G2" s="8" t="n">
        <v>154.23</v>
      </c>
      <c r="H2" s="7" t="inlineStr"/>
    </row>
    <row r="3">
      <c r="A3" s="7" t="n">
        <v>2</v>
      </c>
      <c r="B3" s="7" t="inlineStr">
        <is>
          <t>2024-01-08</t>
        </is>
      </c>
      <c r="C3" s="7" t="inlineStr">
        <is>
          <t>Transportation</t>
        </is>
      </c>
      <c r="D3" s="7" t="inlineStr">
        <is>
          <t>Shell</t>
        </is>
      </c>
      <c r="E3" s="7" t="inlineStr">
        <is>
          <t>Gas</t>
        </is>
      </c>
      <c r="F3" s="7" t="inlineStr">
        <is>
          <t>Debit Card</t>
        </is>
      </c>
      <c r="G3" s="8" t="n">
        <v>45.5</v>
      </c>
      <c r="H3" s="7" t="inlineStr"/>
    </row>
    <row r="4">
      <c r="A4" s="7" t="n">
        <v>3</v>
      </c>
      <c r="B4" s="7" t="inlineStr">
        <is>
          <t>2024-01-12</t>
        </is>
      </c>
      <c r="C4" s="7" t="inlineStr">
        <is>
          <t>Housing</t>
        </is>
      </c>
      <c r="D4" s="7" t="inlineStr">
        <is>
          <t>Property Management</t>
        </is>
      </c>
      <c r="E4" s="7" t="inlineStr">
        <is>
          <t>Rent</t>
        </is>
      </c>
      <c r="F4" s="7" t="inlineStr">
        <is>
          <t>Bank Transfer</t>
        </is>
      </c>
      <c r="G4" s="8" t="n">
        <v>1500</v>
      </c>
      <c r="H4" s="7" t="inlineStr">
        <is>
          <t>January Rent</t>
        </is>
      </c>
    </row>
    <row r="5">
      <c r="A5" s="7" t="n">
        <v>4</v>
      </c>
      <c r="B5" s="7" t="inlineStr">
        <is>
          <t>2024-01-15</t>
        </is>
      </c>
      <c r="C5" s="7" t="inlineStr">
        <is>
          <t>Utilities</t>
        </is>
      </c>
      <c r="D5" s="7" t="inlineStr">
        <is>
          <t>Electric Co</t>
        </is>
      </c>
      <c r="E5" s="7" t="inlineStr">
        <is>
          <t>Electricity Bill</t>
        </is>
      </c>
      <c r="F5" s="7" t="inlineStr">
        <is>
          <t>Credit Card</t>
        </is>
      </c>
      <c r="G5" s="8" t="n">
        <v>85</v>
      </c>
      <c r="H5" s="7" t="inlineStr"/>
    </row>
    <row r="6">
      <c r="A6" s="7" t="n">
        <v>5</v>
      </c>
      <c r="B6" s="7" t="inlineStr">
        <is>
          <t>2024-01-20</t>
        </is>
      </c>
      <c r="C6" s="7" t="inlineStr">
        <is>
          <t>Entertainment</t>
        </is>
      </c>
      <c r="D6" s="7" t="inlineStr">
        <is>
          <t>AMC Theatres</t>
        </is>
      </c>
      <c r="E6" s="7" t="inlineStr">
        <is>
          <t>Movie night</t>
        </is>
      </c>
      <c r="F6" s="7" t="inlineStr">
        <is>
          <t>Credit Card</t>
        </is>
      </c>
      <c r="G6" s="8" t="n">
        <v>32</v>
      </c>
      <c r="H6" s="7" t="inlineStr"/>
    </row>
  </sheetData>
  <autoFilter ref="A1:H1000"/>
  <dataValidations count="2">
    <dataValidation sqref="C2:C1000" showDropDown="0" showInputMessage="0" showErrorMessage="0" allowBlank="1" type="list">
      <formula1>"Housing,Transportation,Food,Utilities,Insurance,Healthcare,Savings &amp; Debts,Personal Spending,Entertainment,Miscellaneous"</formula1>
    </dataValidation>
    <dataValidation sqref="F2:F1000" showDropDown="0" showInputMessage="0" showErrorMessage="0" allowBlank="1" type="list">
      <formula1>"Credit Card,Debit Card,Cash,Bank Transfer,App (PayPal/Venmo)"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9" t="inlineStr">
        <is>
          <t>Expense by Category</t>
        </is>
      </c>
    </row>
    <row r="2">
      <c r="A2" t="inlineStr">
        <is>
          <t>Category</t>
        </is>
      </c>
      <c r="B2" t="inlineStr">
        <is>
          <t>Total Spent</t>
        </is>
      </c>
    </row>
    <row r="3">
      <c r="A3" t="inlineStr">
        <is>
          <t>Housing</t>
        </is>
      </c>
      <c r="B3" s="5">
        <f>SUMIF(Expenses!C:C, "Housing", Expenses!G:G)</f>
        <v/>
      </c>
    </row>
    <row r="4">
      <c r="A4" t="inlineStr">
        <is>
          <t>Transportation</t>
        </is>
      </c>
      <c r="B4" s="5">
        <f>SUMIF(Expenses!C:C, "Transportation", Expenses!G:G)</f>
        <v/>
      </c>
    </row>
    <row r="5">
      <c r="A5" t="inlineStr">
        <is>
          <t>Food</t>
        </is>
      </c>
      <c r="B5" s="5">
        <f>SUMIF(Expenses!C:C, "Food", Expenses!G:G)</f>
        <v/>
      </c>
    </row>
    <row r="6">
      <c r="A6" t="inlineStr">
        <is>
          <t>Utilities</t>
        </is>
      </c>
      <c r="B6" s="5">
        <f>SUMIF(Expenses!C:C, "Utilities", Expenses!G:G)</f>
        <v/>
      </c>
    </row>
    <row r="7">
      <c r="A7" t="inlineStr">
        <is>
          <t>Insurance</t>
        </is>
      </c>
      <c r="B7" s="5">
        <f>SUMIF(Expenses!C:C, "Insurance", Expenses!G:G)</f>
        <v/>
      </c>
    </row>
    <row r="8">
      <c r="A8" t="inlineStr">
        <is>
          <t>Healthcare</t>
        </is>
      </c>
      <c r="B8" s="5">
        <f>SUMIF(Expenses!C:C, "Healthcare", Expenses!G:G)</f>
        <v/>
      </c>
    </row>
    <row r="9">
      <c r="A9" t="inlineStr">
        <is>
          <t>Savings &amp; Debts</t>
        </is>
      </c>
      <c r="B9" s="5">
        <f>SUMIF(Expenses!C:C, "Savings &amp; Debts", Expenses!G:G)</f>
        <v/>
      </c>
    </row>
    <row r="10">
      <c r="A10" t="inlineStr">
        <is>
          <t>Personal Spending</t>
        </is>
      </c>
      <c r="B10" s="5">
        <f>SUMIF(Expenses!C:C, "Personal Spending", Expenses!G:G)</f>
        <v/>
      </c>
    </row>
    <row r="11">
      <c r="A11" t="inlineStr">
        <is>
          <t>Entertainment</t>
        </is>
      </c>
      <c r="B11" s="5">
        <f>SUMIF(Expenses!C:C, "Entertainment", Expenses!G:G)</f>
        <v/>
      </c>
    </row>
    <row r="12">
      <c r="A12" t="inlineStr">
        <is>
          <t>Miscellaneous</t>
        </is>
      </c>
      <c r="B12" s="5">
        <f>SUMIF(Expenses!C:C, "Miscellaneous", Expenses!G:G)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2026-07-27T21:32:03Z</dcterms:created>
  <dcterms:modified xmlns:dcterms="http://purl.org/dc/terms/" xmlns:xsi="http://www.w3.org/2001/XMLSchema-instance" xsi:type="dcterms:W3CDTF">2026-07-27T21:32:03Z</dcterms:modified>
</cp:coreProperties>
</file>